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K:\Panamá en Cifras 2019-23\3 Situación Económica\10 Balanza de Pagos\Panamá en Cifras completo\"/>
    </mc:Choice>
  </mc:AlternateContent>
  <bookViews>
    <workbookView xWindow="0" yWindow="0" windowWidth="10110" windowHeight="9660" tabRatio="828"/>
  </bookViews>
  <sheets>
    <sheet name="Gráfica Presentación Analítica" sheetId="8" r:id="rId1"/>
    <sheet name="Datos" sheetId="1" state="hidden" r:id="rId2"/>
  </sheets>
  <definedNames>
    <definedName name="_xlnm.Print_Area" localSheetId="1">Datos!$A$1:$J$28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" i="1" l="1"/>
  <c r="H7" i="1"/>
  <c r="J4" i="1" l="1"/>
  <c r="H4" i="1"/>
  <c r="J5" i="1" l="1"/>
  <c r="H5" i="1"/>
  <c r="J3" i="1" l="1"/>
  <c r="H3" i="1"/>
  <c r="H6" i="1" l="1"/>
  <c r="J6" i="1"/>
</calcChain>
</file>

<file path=xl/sharedStrings.xml><?xml version="1.0" encoding="utf-8"?>
<sst xmlns="http://schemas.openxmlformats.org/spreadsheetml/2006/main" count="11" uniqueCount="11">
  <si>
    <t>Presentación analítica</t>
  </si>
  <si>
    <t>Cuenta corriente</t>
  </si>
  <si>
    <t>Cuenta de capital</t>
  </si>
  <si>
    <t>Cuenta financiera</t>
  </si>
  <si>
    <t>Errores y omisiones netos</t>
  </si>
  <si>
    <t>Financiamiento</t>
  </si>
  <si>
    <t>2021 (P)</t>
  </si>
  <si>
    <t>2022 (P)</t>
  </si>
  <si>
    <t>2023 (P)</t>
  </si>
  <si>
    <t>Var % 2023-2022</t>
  </si>
  <si>
    <t>Var Abs 2022-2023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</si>
</sst>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rgb="FF0070C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164" fontId="1" fillId="0" borderId="0" xfId="0" applyNumberFormat="1" applyFont="1"/>
    <xf numFmtId="164" fontId="2" fillId="0" borderId="0" xfId="0" applyNumberFormat="1" applyFont="1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none" spc="0" normalizeH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j-ea"/>
                <a:cs typeface="Arial" panose="020B0604020202020204" pitchFamily="34" charset="0"/>
              </a:defRPr>
            </a:pPr>
            <a:r>
              <a:rPr lang="en-US"/>
              <a:t>PRESENTACIÓN ANALÍTICA DE LA BALANZA DE PAGOS               DE PANAMÁ: AÑOS 2019-23</a:t>
            </a:r>
          </a:p>
        </c:rich>
      </c:tx>
      <c:layout>
        <c:manualLayout>
          <c:xMode val="edge"/>
          <c:yMode val="edge"/>
          <c:x val="0.18467270896273918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none" spc="0" normalizeH="0" baseline="0">
              <a:solidFill>
                <a:sysClr val="windowText" lastClr="000000"/>
              </a:solidFill>
              <a:latin typeface="Arial" panose="020B0604020202020204" pitchFamily="34" charset="0"/>
              <a:ea typeface="+mj-ea"/>
              <a:cs typeface="Arial" panose="020B0604020202020204" pitchFamily="34" charset="0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235372013543624"/>
          <c:y val="0.11479142300194932"/>
          <c:w val="0.8211077624374109"/>
          <c:h val="0.7427708553974613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Datos!$A$3</c:f>
              <c:strCache>
                <c:ptCount val="1"/>
                <c:pt idx="0">
                  <c:v>Cuenta corriente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solidFill>
                <a:schemeClr val="accent1">
                  <a:lumMod val="60000"/>
                  <a:lumOff val="40000"/>
                </a:schemeClr>
              </a:solidFill>
            </a:ln>
            <a:effectLst/>
            <a:scene3d>
              <a:camera prst="orthographicFront"/>
              <a:lightRig rig="threePt" dir="t"/>
            </a:scene3d>
            <a:sp3d>
              <a:bevelB/>
            </a:sp3d>
          </c:spPr>
          <c:invertIfNegative val="0"/>
          <c:dLbls>
            <c:dLbl>
              <c:idx val="0"/>
              <c:layout>
                <c:manualLayout>
                  <c:x val="4.0282559233802279E-3"/>
                  <c:y val="3.120381882089300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6.0514372163388806E-3"/>
                  <c:y val="6.139583428692531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6.4548663640948134E-2"/>
                  <c:y val="2.02736412334423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2.0201635158692138E-3"/>
                  <c:y val="-1.558717441021683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1.4120020171457387E-2"/>
                  <c:y val="6.239044680818406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Datos!$B$2:$F$2</c:f>
              <c:strCache>
                <c:ptCount val="5"/>
                <c:pt idx="0">
                  <c:v>2019</c:v>
                </c:pt>
                <c:pt idx="1">
                  <c:v>2020</c:v>
                </c:pt>
                <c:pt idx="2">
                  <c:v>2021 (P)</c:v>
                </c:pt>
                <c:pt idx="3">
                  <c:v>2022 (P)</c:v>
                </c:pt>
                <c:pt idx="4">
                  <c:v>2023 (P)</c:v>
                </c:pt>
              </c:strCache>
            </c:strRef>
          </c:cat>
          <c:val>
            <c:numRef>
              <c:f>Datos!$B$3:$F$3</c:f>
              <c:numCache>
                <c:formatCode>#,##0.0</c:formatCode>
                <c:ptCount val="5"/>
                <c:pt idx="0">
                  <c:v>-3587.0492705099969</c:v>
                </c:pt>
                <c:pt idx="1">
                  <c:v>122.85697831</c:v>
                </c:pt>
                <c:pt idx="2">
                  <c:v>-832.29551427000001</c:v>
                </c:pt>
                <c:pt idx="3">
                  <c:v>28.76884308</c:v>
                </c:pt>
                <c:pt idx="4">
                  <c:v>-2648.5578787300028</c:v>
                </c:pt>
              </c:numCache>
            </c:numRef>
          </c:val>
        </c:ser>
        <c:ser>
          <c:idx val="1"/>
          <c:order val="1"/>
          <c:tx>
            <c:strRef>
              <c:f>Datos!$A$4</c:f>
              <c:strCache>
                <c:ptCount val="1"/>
                <c:pt idx="0">
                  <c:v>Cuenta de capital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accent2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-8.0747773396706649E-3"/>
                  <c:y val="3.118908382066276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3.0177770895498082E-6"/>
                  <c:y val="-5.7179326464089797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1.2211464503492955E-5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2.0323934546003972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2.017145738779627E-3"/>
                  <c:y val="5.7179326464089797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Datos!$B$2:$F$2</c:f>
              <c:strCache>
                <c:ptCount val="5"/>
                <c:pt idx="0">
                  <c:v>2019</c:v>
                </c:pt>
                <c:pt idx="1">
                  <c:v>2020</c:v>
                </c:pt>
                <c:pt idx="2">
                  <c:v>2021 (P)</c:v>
                </c:pt>
                <c:pt idx="3">
                  <c:v>2022 (P)</c:v>
                </c:pt>
                <c:pt idx="4">
                  <c:v>2023 (P)</c:v>
                </c:pt>
              </c:strCache>
            </c:strRef>
          </c:cat>
          <c:val>
            <c:numRef>
              <c:f>Datos!$B$4:$F$4</c:f>
              <c:numCache>
                <c:formatCode>#,##0.0</c:formatCode>
                <c:ptCount val="5"/>
                <c:pt idx="0">
                  <c:v>22.118534929999999</c:v>
                </c:pt>
                <c:pt idx="1">
                  <c:v>11.094357</c:v>
                </c:pt>
                <c:pt idx="2">
                  <c:v>4.3137999999999996</c:v>
                </c:pt>
                <c:pt idx="3">
                  <c:v>8.8641604100000002</c:v>
                </c:pt>
                <c:pt idx="4">
                  <c:v>9.1661486500000002</c:v>
                </c:pt>
              </c:numCache>
            </c:numRef>
          </c:val>
        </c:ser>
        <c:ser>
          <c:idx val="2"/>
          <c:order val="2"/>
          <c:tx>
            <c:strRef>
              <c:f>Datos!$A$5</c:f>
              <c:strCache>
                <c:ptCount val="1"/>
                <c:pt idx="0">
                  <c:v>Cuenta financiera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solidFill>
                <a:schemeClr val="accent6">
                  <a:lumMod val="60000"/>
                  <a:lumOff val="40000"/>
                </a:schemeClr>
              </a:solidFill>
            </a:ln>
            <a:effectLst/>
            <a:scene3d>
              <a:camera prst="orthographicFront"/>
              <a:lightRig rig="threePt" dir="t"/>
            </a:scene3d>
            <a:sp3d>
              <a:bevelB/>
            </a:sp3d>
          </c:spPr>
          <c:invertIfNegative val="0"/>
          <c:dLbls>
            <c:dLbl>
              <c:idx val="0"/>
              <c:layout>
                <c:manualLayout>
                  <c:x val="-3.6980578008167E-17"/>
                  <c:y val="-1.559454191033138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"/>
                  <c:y val="-1.559454191033138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7.3849432215705091E-17"/>
                  <c:y val="3.118908382066248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1.9896680842277467E-3"/>
                  <c:y val="-1.558963024358797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1.47922312032668E-16"/>
                  <c:y val="-1.559331399364610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Datos!$B$2:$F$2</c:f>
              <c:strCache>
                <c:ptCount val="5"/>
                <c:pt idx="0">
                  <c:v>2019</c:v>
                </c:pt>
                <c:pt idx="1">
                  <c:v>2020</c:v>
                </c:pt>
                <c:pt idx="2">
                  <c:v>2021 (P)</c:v>
                </c:pt>
                <c:pt idx="3">
                  <c:v>2022 (P)</c:v>
                </c:pt>
                <c:pt idx="4">
                  <c:v>2023 (P)</c:v>
                </c:pt>
              </c:strCache>
            </c:strRef>
          </c:cat>
          <c:val>
            <c:numRef>
              <c:f>Datos!$B$5:$F$5</c:f>
              <c:numCache>
                <c:formatCode>#,##0.0</c:formatCode>
                <c:ptCount val="5"/>
                <c:pt idx="0">
                  <c:v>4345.9815566599991</c:v>
                </c:pt>
                <c:pt idx="1">
                  <c:v>7025.9280304499998</c:v>
                </c:pt>
                <c:pt idx="2">
                  <c:v>-585.70464383000001</c:v>
                </c:pt>
                <c:pt idx="3">
                  <c:v>3122.7498844000002</c:v>
                </c:pt>
                <c:pt idx="4">
                  <c:v>2350.2292387999983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10"/>
        <c:axId val="426257896"/>
        <c:axId val="426261032"/>
      </c:barChart>
      <c:lineChart>
        <c:grouping val="standard"/>
        <c:varyColors val="0"/>
        <c:ser>
          <c:idx val="3"/>
          <c:order val="3"/>
          <c:tx>
            <c:strRef>
              <c:f>Datos!$A$6</c:f>
              <c:strCache>
                <c:ptCount val="1"/>
                <c:pt idx="0">
                  <c:v>Errores y omisiones netos</c:v>
                </c:pt>
              </c:strCache>
            </c:strRef>
          </c:tx>
          <c:spPr>
            <a:ln w="2222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FF0000"/>
              </a:solidFill>
              <a:ln w="15875">
                <a:solidFill>
                  <a:schemeClr val="accent4"/>
                </a:solidFill>
                <a:round/>
              </a:ln>
              <a:effectLst/>
            </c:spPr>
          </c:marker>
          <c:dPt>
            <c:idx val="1"/>
            <c:marker>
              <c:symbol val="circle"/>
              <c:size val="6"/>
              <c:spPr>
                <a:solidFill>
                  <a:srgbClr val="C00000"/>
                </a:solidFill>
                <a:ln w="15875">
                  <a:solidFill>
                    <a:schemeClr val="accent4"/>
                  </a:solidFill>
                  <a:round/>
                </a:ln>
                <a:effectLst/>
              </c:spPr>
            </c:marker>
            <c:bubble3D val="0"/>
          </c:dPt>
          <c:dLbls>
            <c:dLbl>
              <c:idx val="0"/>
              <c:layout>
                <c:manualLayout>
                  <c:x val="-8.0646280788275154E-2"/>
                  <c:y val="-4.6783625730994725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5.6370328897995162E-2"/>
                  <c:y val="1.559454191033138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7.456133036320535E-2"/>
                  <c:y val="2.0272904483430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5.6422107599636354E-2"/>
                  <c:y val="2.027290448343091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6.0087118459664522E-3"/>
                  <c:y val="3.1189083820662767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ES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Datos!$B$2:$F$2</c:f>
              <c:strCache>
                <c:ptCount val="5"/>
                <c:pt idx="0">
                  <c:v>2019</c:v>
                </c:pt>
                <c:pt idx="1">
                  <c:v>2020</c:v>
                </c:pt>
                <c:pt idx="2">
                  <c:v>2021 (P)</c:v>
                </c:pt>
                <c:pt idx="3">
                  <c:v>2022 (P)</c:v>
                </c:pt>
                <c:pt idx="4">
                  <c:v>2023 (P)</c:v>
                </c:pt>
              </c:strCache>
            </c:strRef>
          </c:cat>
          <c:val>
            <c:numRef>
              <c:f>Datos!$B$6:$F$6</c:f>
              <c:numCache>
                <c:formatCode>#,##0.0</c:formatCode>
                <c:ptCount val="5"/>
                <c:pt idx="0">
                  <c:v>676.91077673999996</c:v>
                </c:pt>
                <c:pt idx="1">
                  <c:v>-2435.5891649599971</c:v>
                </c:pt>
                <c:pt idx="2">
                  <c:v>-1077.9306770199964</c:v>
                </c:pt>
                <c:pt idx="3">
                  <c:v>-5039.81139549</c:v>
                </c:pt>
                <c:pt idx="4">
                  <c:v>-340.72570724000002</c:v>
                </c:pt>
              </c:numCache>
            </c:numRef>
          </c:val>
          <c:smooth val="1"/>
        </c:ser>
        <c:ser>
          <c:idx val="4"/>
          <c:order val="4"/>
          <c:tx>
            <c:strRef>
              <c:f>Datos!$A$7</c:f>
              <c:strCache>
                <c:ptCount val="1"/>
                <c:pt idx="0">
                  <c:v>Financiamiento</c:v>
                </c:pt>
              </c:strCache>
            </c:strRef>
          </c:tx>
          <c:spPr>
            <a:ln w="2222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C00000"/>
              </a:solidFill>
              <a:ln w="15875">
                <a:solidFill>
                  <a:schemeClr val="accent5"/>
                </a:solidFill>
                <a:round/>
              </a:ln>
              <a:effectLst/>
            </c:spPr>
          </c:marker>
          <c:dPt>
            <c:idx val="1"/>
            <c:marker>
              <c:symbol val="circle"/>
              <c:size val="6"/>
              <c:spPr>
                <a:solidFill>
                  <a:srgbClr val="C00000"/>
                </a:solidFill>
                <a:ln w="15875">
                  <a:solidFill>
                    <a:schemeClr val="accent5"/>
                  </a:solidFill>
                  <a:round/>
                </a:ln>
                <a:effectLst/>
              </c:spPr>
            </c:marker>
            <c:bubble3D val="0"/>
          </c:dPt>
          <c:dLbls>
            <c:dLbl>
              <c:idx val="0"/>
              <c:layout>
                <c:manualLayout>
                  <c:x val="-3.6171552686020146E-2"/>
                  <c:y val="-1.403508771929824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2.4422929007059758E-5"/>
                  <c:y val="-1.5594541910331384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4.0312737004697405E-3"/>
                  <c:y val="4.6783625730994153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6.8454937837762866E-2"/>
                  <c:y val="1.715399610136452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8.2617683379592827E-2"/>
                  <c:y val="-5.7179326464089797E-1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ES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Datos!$B$2:$F$2</c:f>
              <c:strCache>
                <c:ptCount val="5"/>
                <c:pt idx="0">
                  <c:v>2019</c:v>
                </c:pt>
                <c:pt idx="1">
                  <c:v>2020</c:v>
                </c:pt>
                <c:pt idx="2">
                  <c:v>2021 (P)</c:v>
                </c:pt>
                <c:pt idx="3">
                  <c:v>2022 (P)</c:v>
                </c:pt>
                <c:pt idx="4">
                  <c:v>2023 (P)</c:v>
                </c:pt>
              </c:strCache>
            </c:strRef>
          </c:cat>
          <c:val>
            <c:numRef>
              <c:f>Datos!$B$7:$F$7</c:f>
              <c:numCache>
                <c:formatCode>#,##0.0</c:formatCode>
                <c:ptCount val="5"/>
                <c:pt idx="0">
                  <c:v>-1457.9615978200002</c:v>
                </c:pt>
                <c:pt idx="1">
                  <c:v>-4724.2902007999992</c:v>
                </c:pt>
                <c:pt idx="2">
                  <c:v>2491.6170351199999</c:v>
                </c:pt>
                <c:pt idx="3">
                  <c:v>1879.4285075999999</c:v>
                </c:pt>
                <c:pt idx="4">
                  <c:v>629.88819852000006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6257896"/>
        <c:axId val="426261032"/>
      </c:lineChart>
      <c:catAx>
        <c:axId val="42625789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b="0">
                    <a:solidFill>
                      <a:sysClr val="windowText" lastClr="000000"/>
                    </a:solidFill>
                  </a:rPr>
                  <a:t>Años</a:t>
                </a:r>
              </a:p>
            </c:rich>
          </c:tx>
          <c:layout>
            <c:manualLayout>
              <c:xMode val="edge"/>
              <c:yMode val="edge"/>
              <c:x val="0.5100213304152692"/>
              <c:y val="0.8976585470675814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ES"/>
            </a:p>
          </c:txPr>
        </c:title>
        <c:numFmt formatCode="General" sourceLinked="1"/>
        <c:majorTickMark val="cross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cap="none" spc="0" normalizeH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426261032"/>
        <c:crosses val="autoZero"/>
        <c:auto val="1"/>
        <c:lblAlgn val="ctr"/>
        <c:lblOffset val="100"/>
        <c:noMultiLvlLbl val="0"/>
      </c:catAx>
      <c:valAx>
        <c:axId val="426261032"/>
        <c:scaling>
          <c:orientation val="minMax"/>
          <c:max val="8000"/>
          <c:min val="-6000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b="0">
                    <a:solidFill>
                      <a:sysClr val="windowText" lastClr="000000"/>
                    </a:solidFill>
                  </a:rPr>
                  <a:t>Millones de balboas</a:t>
                </a:r>
              </a:p>
            </c:rich>
          </c:tx>
          <c:layout>
            <c:manualLayout>
              <c:xMode val="edge"/>
              <c:yMode val="edge"/>
              <c:x val="1.4098690835850957E-2"/>
              <c:y val="7.2531565133305706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ES"/>
            </a:p>
          </c:txPr>
        </c:title>
        <c:numFmt formatCode="#,##0.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426257896"/>
        <c:crosses val="autoZero"/>
        <c:crossBetween val="between"/>
        <c:majorUnit val="1000"/>
        <c:minorUnit val="500"/>
      </c:valAx>
      <c:spPr>
        <a:solidFill>
          <a:sysClr val="window" lastClr="FFFFFF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6404754541633955E-2"/>
          <c:y val="0.92572872250617799"/>
          <c:w val="0.89983887210473312"/>
          <c:h val="5.087946462832496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E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1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tabSelected="1" workbookViewId="0"/>
  </sheetViews>
  <pageMargins left="0.74803149606299213" right="0.74803149606299213" top="0.98425196850393704" bottom="0.98425196850393704" header="0.31496062992125984" footer="0.31496062992125984"/>
  <pageSetup orientation="portrait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6305550" cy="81438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workbookViewId="0"/>
  </sheetViews>
  <sheetFormatPr baseColWidth="10" defaultRowHeight="12.75" x14ac:dyDescent="0.2"/>
  <cols>
    <col min="1" max="1" width="22.7109375" style="1" customWidth="1"/>
    <col min="2" max="6" width="10.7109375" style="1" customWidth="1"/>
    <col min="7" max="7" width="1.7109375" style="1" customWidth="1"/>
    <col min="8" max="8" width="10.7109375" style="1" customWidth="1"/>
    <col min="9" max="9" width="3.7109375" style="1" customWidth="1"/>
    <col min="10" max="10" width="10.7109375" style="1" customWidth="1"/>
    <col min="11" max="16384" width="11.42578125" style="1"/>
  </cols>
  <sheetData>
    <row r="1" spans="1:10" x14ac:dyDescent="0.2">
      <c r="A1" s="1" t="s">
        <v>0</v>
      </c>
    </row>
    <row r="2" spans="1:10" x14ac:dyDescent="0.2">
      <c r="B2" s="2">
        <v>2019</v>
      </c>
      <c r="C2" s="2">
        <v>2020</v>
      </c>
      <c r="D2" s="2" t="s">
        <v>6</v>
      </c>
      <c r="E2" s="2" t="s">
        <v>7</v>
      </c>
      <c r="F2" s="2" t="s">
        <v>8</v>
      </c>
      <c r="H2" s="5" t="s">
        <v>9</v>
      </c>
      <c r="J2" s="5" t="s">
        <v>10</v>
      </c>
    </row>
    <row r="3" spans="1:10" x14ac:dyDescent="0.2">
      <c r="A3" s="1" t="s">
        <v>1</v>
      </c>
      <c r="B3" s="3">
        <v>-3587.0492705099969</v>
      </c>
      <c r="C3" s="3">
        <v>122.85697831</v>
      </c>
      <c r="D3" s="3">
        <v>-832.29551427000001</v>
      </c>
      <c r="E3" s="3">
        <v>28.76884308</v>
      </c>
      <c r="F3" s="3">
        <v>-2648.5578787300028</v>
      </c>
      <c r="H3" s="4">
        <f>SUM((F3/E3)-1)*100</f>
        <v>-9306.341288611884</v>
      </c>
      <c r="J3" s="4">
        <f>SUM(F3-E3)</f>
        <v>-2677.3267218100027</v>
      </c>
    </row>
    <row r="4" spans="1:10" x14ac:dyDescent="0.2">
      <c r="A4" s="1" t="s">
        <v>2</v>
      </c>
      <c r="B4" s="3">
        <v>22.118534929999999</v>
      </c>
      <c r="C4" s="3">
        <v>11.094357</v>
      </c>
      <c r="D4" s="3">
        <v>4.3137999999999996</v>
      </c>
      <c r="E4" s="3">
        <v>8.8641604100000002</v>
      </c>
      <c r="F4" s="3">
        <v>9.1661486500000002</v>
      </c>
      <c r="H4" s="4">
        <f t="shared" ref="H4:H7" si="0">SUM((F4/E4)-1)*100</f>
        <v>3.4068453867251325</v>
      </c>
      <c r="J4" s="4">
        <f t="shared" ref="J4:J7" si="1">SUM(F4-E4)</f>
        <v>0.30198824000000002</v>
      </c>
    </row>
    <row r="5" spans="1:10" x14ac:dyDescent="0.2">
      <c r="A5" s="1" t="s">
        <v>3</v>
      </c>
      <c r="B5" s="3">
        <v>4345.9815566599991</v>
      </c>
      <c r="C5" s="3">
        <v>7025.9280304499998</v>
      </c>
      <c r="D5" s="3">
        <v>-585.70464383000001</v>
      </c>
      <c r="E5" s="3">
        <v>3122.7498844000002</v>
      </c>
      <c r="F5" s="3">
        <v>2350.2292387999983</v>
      </c>
      <c r="H5" s="4">
        <f t="shared" si="0"/>
        <v>-24.738473275083727</v>
      </c>
      <c r="J5" s="4">
        <f t="shared" si="1"/>
        <v>-772.5206456000019</v>
      </c>
    </row>
    <row r="6" spans="1:10" x14ac:dyDescent="0.2">
      <c r="A6" s="1" t="s">
        <v>4</v>
      </c>
      <c r="B6" s="3">
        <v>676.91077673999996</v>
      </c>
      <c r="C6" s="3">
        <v>-2435.5891649599971</v>
      </c>
      <c r="D6" s="3">
        <v>-1077.9306770199964</v>
      </c>
      <c r="E6" s="3">
        <v>-5039.81139549</v>
      </c>
      <c r="F6" s="3">
        <v>-340.72570724000002</v>
      </c>
      <c r="H6" s="4">
        <f t="shared" si="0"/>
        <v>-93.239316305667572</v>
      </c>
      <c r="J6" s="4">
        <f t="shared" si="1"/>
        <v>4699.0856882500002</v>
      </c>
    </row>
    <row r="7" spans="1:10" x14ac:dyDescent="0.2">
      <c r="A7" s="1" t="s">
        <v>5</v>
      </c>
      <c r="B7" s="3">
        <v>-1457.9615978200002</v>
      </c>
      <c r="C7" s="3">
        <v>-4724.2902007999992</v>
      </c>
      <c r="D7" s="3">
        <v>2491.6170351199999</v>
      </c>
      <c r="E7" s="3">
        <v>1879.4285075999999</v>
      </c>
      <c r="F7" s="3">
        <v>629.88819852000006</v>
      </c>
      <c r="H7" s="4">
        <f t="shared" si="0"/>
        <v>-66.485120558038304</v>
      </c>
      <c r="J7" s="4">
        <f t="shared" si="1"/>
        <v>-1249.5403090799998</v>
      </c>
    </row>
    <row r="22" spans="2:6" x14ac:dyDescent="0.2">
      <c r="B22" s="2"/>
      <c r="C22" s="2"/>
      <c r="D22" s="2"/>
      <c r="E22" s="2"/>
      <c r="F22" s="2"/>
    </row>
    <row r="23" spans="2:6" x14ac:dyDescent="0.2">
      <c r="B23" s="3"/>
      <c r="C23" s="3"/>
      <c r="D23" s="3"/>
      <c r="E23" s="3"/>
      <c r="F23" s="3"/>
    </row>
    <row r="24" spans="2:6" x14ac:dyDescent="0.2">
      <c r="B24" s="3"/>
      <c r="C24" s="3"/>
      <c r="D24" s="3"/>
      <c r="E24" s="3"/>
      <c r="F24" s="3"/>
    </row>
    <row r="25" spans="2:6" x14ac:dyDescent="0.2">
      <c r="B25" s="3"/>
      <c r="C25" s="3"/>
      <c r="D25" s="3"/>
      <c r="E25" s="3"/>
      <c r="F25" s="3"/>
    </row>
    <row r="26" spans="2:6" x14ac:dyDescent="0.2">
      <c r="B26" s="3"/>
      <c r="C26" s="3"/>
      <c r="D26" s="3"/>
      <c r="E26" s="3"/>
      <c r="F26" s="3"/>
    </row>
    <row r="27" spans="2:6" x14ac:dyDescent="0.2">
      <c r="B27" s="3"/>
      <c r="C27" s="3"/>
      <c r="D27" s="3"/>
      <c r="E27" s="3"/>
      <c r="F27" s="3"/>
    </row>
  </sheetData>
  <printOptions horizontalCentered="1"/>
  <pageMargins left="0.74803149606299213" right="0.74803149606299213" top="0.98425196850393704" bottom="0.98425196850393704" header="0.31496062992125984" footer="0.31496062992125984"/>
  <pageSetup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Hojas de cálculo</vt:lpstr>
      </vt:variant>
      <vt:variant>
        <vt:i4>1</vt:i4>
      </vt:variant>
      <vt:variant>
        <vt:lpstr>Gráficos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Datos</vt:lpstr>
      <vt:lpstr>Gráfica Presentación Analítica</vt:lpstr>
      <vt:lpstr>Datos!Área_de_impresión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Marvin Aguilar</cp:lastModifiedBy>
  <cp:lastPrinted>2024-12-03T14:40:39Z</cp:lastPrinted>
  <dcterms:created xsi:type="dcterms:W3CDTF">2019-07-04T16:41:15Z</dcterms:created>
  <dcterms:modified xsi:type="dcterms:W3CDTF">2026-03-26T18:56:14Z</dcterms:modified>
</cp:coreProperties>
</file>